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AMI001\Downloads\"/>
    </mc:Choice>
  </mc:AlternateContent>
  <xr:revisionPtr revIDLastSave="0" documentId="13_ncr:1_{EBCF173E-648A-4FD9-B47E-0D7B560071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reement Type Summary" sheetId="2" r:id="rId1"/>
    <sheet name="FSA TEMPLATE" sheetId="4" r:id="rId2"/>
    <sheet name="LIMITED SCOPE TEMPLATE" sheetId="1" r:id="rId3"/>
    <sheet name="MASTER CONSTRUCTION TEMPLATE" sheetId="5" r:id="rId4"/>
  </sheets>
  <definedNames>
    <definedName name="_xlnm._FilterDatabase" localSheetId="1" hidden="1">'FSA TEMPLATE'!$A$7:$X$7</definedName>
    <definedName name="_xlnm._FilterDatabase" localSheetId="2" hidden="1">'LIMITED SCOPE TEMPLATE'!$A$7:$Z$7</definedName>
    <definedName name="_xlnm._FilterDatabase" localSheetId="3" hidden="1">'MASTER CONSTRUCTION TEMPLATE'!$A$7:$Z$7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5" l="1"/>
  <c r="P11" i="5" s="1"/>
  <c r="O10" i="5"/>
  <c r="P10" i="5" s="1"/>
  <c r="P5" i="5" s="1"/>
  <c r="L11" i="4" l="1"/>
  <c r="N11" i="4" s="1"/>
  <c r="L10" i="4"/>
  <c r="N10" i="4" s="1"/>
  <c r="N5" i="4" s="1"/>
  <c r="L11" i="1" l="1"/>
  <c r="O11" i="1" s="1"/>
  <c r="P11" i="1" s="1"/>
  <c r="L10" i="1"/>
  <c r="O10" i="1" s="1"/>
  <c r="P10" i="1" s="1"/>
  <c r="P5" i="1" s="1"/>
</calcChain>
</file>

<file path=xl/sharedStrings.xml><?xml version="1.0" encoding="utf-8"?>
<sst xmlns="http://schemas.openxmlformats.org/spreadsheetml/2006/main" count="239" uniqueCount="83">
  <si>
    <t>Ship to Customer #</t>
  </si>
  <si>
    <t>Ship to Name</t>
  </si>
  <si>
    <t>UOM</t>
  </si>
  <si>
    <t>Content</t>
  </si>
  <si>
    <t>Basic Unit</t>
  </si>
  <si>
    <t>Quantity</t>
  </si>
  <si>
    <t>Unit Price</t>
  </si>
  <si>
    <t>National Contract Number</t>
  </si>
  <si>
    <t>RSMG Member ID</t>
  </si>
  <si>
    <t>Purchase Year Month</t>
  </si>
  <si>
    <t>EA</t>
  </si>
  <si>
    <t>Acme Inc.</t>
  </si>
  <si>
    <t>Acme International Inc.</t>
  </si>
  <si>
    <t>Invoice #</t>
  </si>
  <si>
    <t>Service</t>
  </si>
  <si>
    <t>What the Service is</t>
  </si>
  <si>
    <t>Fixed value of "1"</t>
  </si>
  <si>
    <t>Fixed value of "EA"</t>
  </si>
  <si>
    <t xml:space="preserve">Total of Invoice </t>
  </si>
  <si>
    <t>Participant Name / Health Ministry Name</t>
  </si>
  <si>
    <t>Contractor Division</t>
  </si>
  <si>
    <t>Ship to Street Address</t>
  </si>
  <si>
    <t>Ship to City</t>
  </si>
  <si>
    <t>Ship to State</t>
  </si>
  <si>
    <t>Ship to Zip</t>
  </si>
  <si>
    <t>Total Purchase Amount</t>
  </si>
  <si>
    <t>Total Admin Fee</t>
  </si>
  <si>
    <t>Invoice # Attached to Job</t>
  </si>
  <si>
    <t>IN</t>
  </si>
  <si>
    <t xml:space="preserve">Your Internal Contractor Customer # or Job # </t>
  </si>
  <si>
    <t>www.theresourcegroup.com/participantroster</t>
  </si>
  <si>
    <t>Admin Fee %</t>
  </si>
  <si>
    <t>Contractor's Fee %</t>
  </si>
  <si>
    <t>AdminFees@TheResourceGroup.com</t>
  </si>
  <si>
    <t>L10*M10</t>
  </si>
  <si>
    <t>J10*K10</t>
  </si>
  <si>
    <t>O10*N10</t>
  </si>
  <si>
    <t>Limited Scope (LSA)</t>
  </si>
  <si>
    <t>Master Construction Agreement (MSA)</t>
  </si>
  <si>
    <t>If contractor's fee is explicitly stated in Exhibit A, use that rate</t>
  </si>
  <si>
    <t>Total Purchase Amount (Total Invoice Amount) * Contractor's Fee = Stipulated Sum</t>
  </si>
  <si>
    <t>Stipulated Sum * Admin Fee % = Total Admin Fee Due</t>
  </si>
  <si>
    <t>If contractor's fee is NOT explicitly stated in Exhibit A, contractor's fee is 5%</t>
  </si>
  <si>
    <t>XXXXXXXXX</t>
  </si>
  <si>
    <t>Please send sales data and any payment remittance advice to:</t>
  </si>
  <si>
    <t>Project #</t>
  </si>
  <si>
    <t>Invoiced Date</t>
  </si>
  <si>
    <t>Assigned by Project Manager</t>
  </si>
  <si>
    <t>Parent Company</t>
  </si>
  <si>
    <t>Assigned by Ascension</t>
  </si>
  <si>
    <t>**If Contractor's Fee is not explicitly stated then it is defaulted to 5%</t>
  </si>
  <si>
    <t>Month payment for invoice is received</t>
  </si>
  <si>
    <t>CONTR-0012345</t>
  </si>
  <si>
    <t>Limited Scope Sales Data Layout – Invoice Detail Example</t>
  </si>
  <si>
    <t>Total Purchase Amount (Total Invoice Amount) * Admin Fee % = Total Admin Fee Due</t>
  </si>
  <si>
    <t>Straight 3% or 5% admin fee rate</t>
  </si>
  <si>
    <t>POs will flow directly through Medxcel</t>
  </si>
  <si>
    <t>Facilities Services Agreement (FSA)</t>
  </si>
  <si>
    <t>Division listed on National Contract</t>
  </si>
  <si>
    <t>Facilities Services Sales Data Layout – Invoice Detail Example</t>
  </si>
  <si>
    <t>ST VINCENT HEART CENTER OF INDIANA</t>
  </si>
  <si>
    <t>10580 N MERIDIAN ST</t>
  </si>
  <si>
    <t>CARMEL</t>
  </si>
  <si>
    <t>ASCENSION ST THOMAS MIDTOWN HOSPITAL</t>
  </si>
  <si>
    <t>2000 CHURCH ST</t>
  </si>
  <si>
    <t>NASHVILLE</t>
  </si>
  <si>
    <t>TN</t>
  </si>
  <si>
    <t>Master Construction Sales Data Layout – Invoice Detail Example</t>
  </si>
  <si>
    <r>
      <t xml:space="preserve">Typically smaller dollar amounts </t>
    </r>
    <r>
      <rPr>
        <i/>
        <sz val="11"/>
        <color theme="1"/>
        <rFont val="Taahoma"/>
      </rPr>
      <t>(compared to larger projects seen with LSA or MSA work)</t>
    </r>
  </si>
  <si>
    <r>
      <t xml:space="preserve">Contractor's fee based on total project amount </t>
    </r>
    <r>
      <rPr>
        <i/>
        <sz val="11"/>
        <color theme="1"/>
        <rFont val="Taahoma"/>
      </rPr>
      <t>(See screenshot of example schedule below)</t>
    </r>
    <r>
      <rPr>
        <sz val="11"/>
        <color theme="1"/>
        <rFont val="Taahoma"/>
      </rPr>
      <t>:</t>
    </r>
  </si>
  <si>
    <t>(5% of Stipulated Sum)</t>
  </si>
  <si>
    <t xml:space="preserve">Stipulated Sum </t>
  </si>
  <si>
    <t>(CF % OR 5% of Total Purchase Amount)</t>
  </si>
  <si>
    <t xml:space="preserve">Internal Contractor Customer # or Job # </t>
  </si>
  <si>
    <t>Contractor Parent</t>
  </si>
  <si>
    <t>PO Number</t>
  </si>
  <si>
    <t>PO #</t>
  </si>
  <si>
    <t>Stipulated Sum</t>
  </si>
  <si>
    <t>Exhibit A or Project Authorization Form is executed/negotiated</t>
  </si>
  <si>
    <r>
      <t xml:space="preserve">Usually general maintenance/repair types of services </t>
    </r>
    <r>
      <rPr>
        <i/>
        <sz val="11"/>
        <color theme="1"/>
        <rFont val="Taahoma"/>
      </rPr>
      <t>(patching drywall, painting a wing of a hospital, replacing light fixtures, etc.)</t>
    </r>
  </si>
  <si>
    <t>Brief description of Service provided</t>
  </si>
  <si>
    <r>
      <t xml:space="preserve">Unique Identifier found on Vendor Participant Roster </t>
    </r>
    <r>
      <rPr>
        <b/>
        <i/>
        <sz val="11"/>
        <rFont val="Tahoma"/>
        <family val="2"/>
      </rPr>
      <t>(Column 'The Resource Group  Member ID (RSMG)'</t>
    </r>
    <r>
      <rPr>
        <b/>
        <sz val="11"/>
        <rFont val="Tahoma"/>
        <family val="2"/>
      </rPr>
      <t>)</t>
    </r>
  </si>
  <si>
    <t>**Note- Screenshot is for EXAMPLE PURPOSES ONLY: your agreement schedule may look different**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</si>
</sst>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1"/>
      <name val="Tahoma"/>
      <family val="2"/>
    </font>
    <font>
      <sz val="8"/>
      <name val="Calibri"/>
      <family val="2"/>
      <scheme val="minor"/>
    </font>
    <font>
      <u/>
      <sz val="11"/>
      <color theme="10"/>
      <name val="Tahoma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i/>
      <sz val="11"/>
      <name val="Tahoma"/>
      <family val="2"/>
    </font>
    <font>
      <b/>
      <sz val="11"/>
      <color theme="0"/>
      <name val="Taahoma"/>
    </font>
    <font>
      <sz val="11"/>
      <color theme="1"/>
      <name val="Taahoma"/>
    </font>
    <font>
      <b/>
      <sz val="11"/>
      <color theme="1"/>
      <name val="Taahoma"/>
    </font>
    <font>
      <i/>
      <sz val="11"/>
      <color theme="1"/>
      <name val="Taahoma"/>
    </font>
    <font>
      <b/>
      <i/>
      <sz val="11"/>
      <color rgb="FFFF0000"/>
      <name val="Taahoma"/>
    </font>
    <font>
      <b/>
      <i/>
      <sz val="11"/>
      <color theme="1"/>
      <name val="Taahoma"/>
    </font>
    <font>
      <b/>
      <sz val="11"/>
      <color rgb="FFFF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25" fillId="33" borderId="0" xfId="0" applyFont="1" applyFill="1" applyAlignment="1">
      <alignment horizontal="left" vertical="center" wrapText="1"/>
    </xf>
    <xf numFmtId="0" fontId="24" fillId="33" borderId="0" xfId="45" applyFont="1" applyFill="1" applyAlignment="1">
      <alignment horizontal="left"/>
    </xf>
    <xf numFmtId="0" fontId="25" fillId="33" borderId="0" xfId="0" applyFont="1" applyFill="1"/>
    <xf numFmtId="43" fontId="25" fillId="33" borderId="0" xfId="0" applyNumberFormat="1" applyFont="1" applyFill="1"/>
    <xf numFmtId="0" fontId="22" fillId="33" borderId="0" xfId="0" applyFont="1" applyFill="1" applyAlignment="1">
      <alignment horizontal="right"/>
    </xf>
    <xf numFmtId="0" fontId="26" fillId="34" borderId="11" xfId="44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1" fontId="26" fillId="34" borderId="11" xfId="44" applyNumberFormat="1" applyFont="1" applyFill="1" applyBorder="1" applyAlignment="1">
      <alignment horizontal="center" vertical="center" wrapText="1"/>
    </xf>
    <xf numFmtId="43" fontId="26" fillId="34" borderId="11" xfId="43" applyNumberFormat="1" applyFont="1" applyFill="1" applyBorder="1" applyAlignment="1">
      <alignment horizontal="center" vertical="center" wrapText="1"/>
    </xf>
    <xf numFmtId="43" fontId="26" fillId="34" borderId="11" xfId="43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35" borderId="11" xfId="0" applyFont="1" applyFill="1" applyBorder="1" applyAlignment="1">
      <alignment horizontal="center" vertical="center" wrapText="1"/>
    </xf>
    <xf numFmtId="43" fontId="22" fillId="35" borderId="11" xfId="1" applyNumberFormat="1" applyFont="1" applyFill="1" applyBorder="1" applyAlignment="1">
      <alignment horizontal="center" vertical="center" wrapText="1"/>
    </xf>
    <xf numFmtId="44" fontId="22" fillId="35" borderId="11" xfId="1" applyFont="1" applyFill="1" applyBorder="1" applyAlignment="1">
      <alignment horizontal="center" vertical="center" wrapText="1"/>
    </xf>
    <xf numFmtId="49" fontId="22" fillId="35" borderId="11" xfId="0" applyNumberFormat="1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/>
    </xf>
    <xf numFmtId="1" fontId="25" fillId="35" borderId="12" xfId="0" applyNumberFormat="1" applyFont="1" applyFill="1" applyBorder="1" applyAlignment="1">
      <alignment horizontal="center" vertical="center"/>
    </xf>
    <xf numFmtId="43" fontId="25" fillId="35" borderId="12" xfId="1" applyNumberFormat="1" applyFont="1" applyFill="1" applyBorder="1" applyAlignment="1">
      <alignment horizontal="center" vertical="center"/>
    </xf>
    <xf numFmtId="44" fontId="25" fillId="35" borderId="12" xfId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0" fontId="24" fillId="35" borderId="12" xfId="45" applyFont="1" applyFill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27" fillId="35" borderId="11" xfId="1" applyNumberFormat="1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/>
    </xf>
    <xf numFmtId="0" fontId="28" fillId="34" borderId="10" xfId="0" applyFont="1" applyFill="1" applyBorder="1" applyAlignment="1">
      <alignment horizontal="center"/>
    </xf>
    <xf numFmtId="0" fontId="29" fillId="33" borderId="0" xfId="0" applyFont="1" applyFill="1"/>
    <xf numFmtId="0" fontId="30" fillId="36" borderId="10" xfId="0" applyFont="1" applyFill="1" applyBorder="1"/>
    <xf numFmtId="0" fontId="29" fillId="36" borderId="10" xfId="0" applyFont="1" applyFill="1" applyBorder="1"/>
    <xf numFmtId="0" fontId="29" fillId="0" borderId="10" xfId="0" applyFont="1" applyBorder="1" applyAlignment="1"/>
    <xf numFmtId="0" fontId="29" fillId="0" borderId="10" xfId="0" applyFont="1" applyBorder="1"/>
    <xf numFmtId="0" fontId="29" fillId="0" borderId="10" xfId="0" applyFont="1" applyBorder="1" applyAlignment="1">
      <alignment wrapText="1"/>
    </xf>
    <xf numFmtId="0" fontId="32" fillId="0" borderId="10" xfId="0" applyFont="1" applyBorder="1"/>
    <xf numFmtId="0" fontId="33" fillId="0" borderId="10" xfId="0" applyFont="1" applyBorder="1"/>
    <xf numFmtId="0" fontId="28" fillId="33" borderId="0" xfId="0" applyFont="1" applyFill="1" applyBorder="1" applyAlignment="1">
      <alignment horizontal="center"/>
    </xf>
    <xf numFmtId="0" fontId="30" fillId="33" borderId="0" xfId="0" applyFont="1" applyFill="1" applyBorder="1"/>
    <xf numFmtId="0" fontId="29" fillId="33" borderId="0" xfId="0" applyFont="1" applyFill="1" applyBorder="1"/>
    <xf numFmtId="0" fontId="29" fillId="33" borderId="0" xfId="0" applyFont="1" applyFill="1" applyBorder="1" applyAlignment="1">
      <alignment wrapText="1"/>
    </xf>
    <xf numFmtId="0" fontId="33" fillId="33" borderId="0" xfId="0" applyFont="1" applyFill="1" applyBorder="1"/>
    <xf numFmtId="0" fontId="30" fillId="33" borderId="0" xfId="0" applyFont="1" applyFill="1"/>
    <xf numFmtId="44" fontId="22" fillId="35" borderId="13" xfId="1" applyFont="1" applyFill="1" applyBorder="1" applyAlignment="1">
      <alignment horizontal="center" vertical="center" wrapText="1"/>
    </xf>
    <xf numFmtId="44" fontId="25" fillId="35" borderId="14" xfId="1" applyFont="1" applyFill="1" applyBorder="1" applyAlignment="1">
      <alignment horizontal="center" vertical="center"/>
    </xf>
    <xf numFmtId="43" fontId="22" fillId="35" borderId="14" xfId="1" applyNumberFormat="1" applyFont="1" applyFill="1" applyBorder="1" applyAlignment="1">
      <alignment horizontal="center" vertical="center" wrapText="1"/>
    </xf>
    <xf numFmtId="43" fontId="22" fillId="35" borderId="12" xfId="1" applyNumberFormat="1" applyFont="1" applyFill="1" applyBorder="1" applyAlignment="1">
      <alignment horizontal="center" vertical="center" wrapText="1"/>
    </xf>
    <xf numFmtId="43" fontId="34" fillId="37" borderId="10" xfId="0" applyNumberFormat="1" applyFont="1" applyFill="1" applyBorder="1" applyAlignment="1">
      <alignment horizontal="right" vertical="center"/>
    </xf>
    <xf numFmtId="43" fontId="34" fillId="37" borderId="10" xfId="0" applyNumberFormat="1" applyFont="1" applyFill="1" applyBorder="1" applyAlignment="1">
      <alignment vertical="center"/>
    </xf>
    <xf numFmtId="0" fontId="22" fillId="35" borderId="1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right" vertical="center"/>
    </xf>
    <xf numFmtId="1" fontId="25" fillId="0" borderId="12" xfId="0" applyNumberFormat="1" applyFont="1" applyBorder="1" applyAlignment="1">
      <alignment horizontal="right" vertical="center"/>
    </xf>
    <xf numFmtId="43" fontId="25" fillId="0" borderId="12" xfId="1" applyNumberFormat="1" applyFont="1" applyBorder="1" applyAlignment="1">
      <alignment horizontal="right" vertical="center"/>
    </xf>
    <xf numFmtId="44" fontId="25" fillId="0" borderId="12" xfId="1" applyFont="1" applyBorder="1" applyAlignment="1">
      <alignment horizontal="right" vertical="center"/>
    </xf>
    <xf numFmtId="49" fontId="25" fillId="0" borderId="12" xfId="0" applyNumberFormat="1" applyFont="1" applyBorder="1" applyAlignment="1">
      <alignment horizontal="right" vertical="center"/>
    </xf>
    <xf numFmtId="14" fontId="25" fillId="0" borderId="12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0" fontId="25" fillId="0" borderId="10" xfId="0" applyNumberFormat="1" applyFont="1" applyBorder="1" applyAlignment="1">
      <alignment horizontal="right" vertical="center"/>
    </xf>
    <xf numFmtId="1" fontId="25" fillId="0" borderId="10" xfId="0" applyNumberFormat="1" applyFont="1" applyBorder="1" applyAlignment="1">
      <alignment horizontal="right" vertical="center"/>
    </xf>
    <xf numFmtId="43" fontId="25" fillId="0" borderId="10" xfId="1" applyNumberFormat="1" applyFont="1" applyBorder="1" applyAlignment="1">
      <alignment horizontal="right" vertical="center"/>
    </xf>
    <xf numFmtId="44" fontId="25" fillId="0" borderId="10" xfId="1" applyFont="1" applyBorder="1" applyAlignment="1">
      <alignment horizontal="right" vertical="center"/>
    </xf>
    <xf numFmtId="49" fontId="25" fillId="0" borderId="10" xfId="0" applyNumberFormat="1" applyFont="1" applyBorder="1" applyAlignment="1">
      <alignment horizontal="right" vertical="center"/>
    </xf>
    <xf numFmtId="14" fontId="25" fillId="0" borderId="10" xfId="0" applyNumberFormat="1" applyFont="1" applyBorder="1" applyAlignment="1">
      <alignment horizontal="right" vertical="center"/>
    </xf>
    <xf numFmtId="43" fontId="25" fillId="0" borderId="10" xfId="0" applyNumberFormat="1" applyFont="1" applyBorder="1" applyAlignment="1">
      <alignment horizontal="right" vertical="center"/>
    </xf>
    <xf numFmtId="43" fontId="22" fillId="0" borderId="10" xfId="0" applyNumberFormat="1" applyFont="1" applyFill="1" applyBorder="1" applyAlignment="1">
      <alignment horizontal="right" vertical="center"/>
    </xf>
    <xf numFmtId="0" fontId="25" fillId="0" borderId="12" xfId="1" applyNumberFormat="1" applyFont="1" applyBorder="1" applyAlignment="1">
      <alignment horizontal="right" vertical="center"/>
    </xf>
    <xf numFmtId="164" fontId="25" fillId="0" borderId="10" xfId="1" applyNumberFormat="1" applyFont="1" applyBorder="1" applyAlignment="1">
      <alignment horizontal="right" vertical="center"/>
    </xf>
    <xf numFmtId="0" fontId="22" fillId="33" borderId="0" xfId="0" applyFont="1" applyFill="1" applyAlignment="1">
      <alignment horizontal="center" vertical="center"/>
    </xf>
    <xf numFmtId="0" fontId="25" fillId="33" borderId="0" xfId="0" applyFont="1" applyFill="1" applyAlignment="1">
      <alignment horizontal="center" vertical="center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 xr:uid="{00000000-0005-0000-0000-00001B000000}"/>
    <cellStyle name="Currency" xfId="1" builtinId="4"/>
    <cellStyle name="Explanatory Text" xfId="17" builtinId="53" customBuiltin="1"/>
    <cellStyle name="Followed Hyperlink" xfId="46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7" xr:uid="{00000000-0005-0000-0000-00002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0000000-0005-0000-0000-00002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8</xdr:row>
      <xdr:rowOff>152400</xdr:rowOff>
    </xdr:from>
    <xdr:to>
      <xdr:col>5</xdr:col>
      <xdr:colOff>6698271</xdr:colOff>
      <xdr:row>39</xdr:row>
      <xdr:rowOff>170744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A27AF2-E63A-B80B-0E53-FA2A857E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485900"/>
          <a:ext cx="6495238" cy="5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14721</xdr:colOff>
      <xdr:row>0</xdr:row>
      <xdr:rowOff>16452</xdr:rowOff>
    </xdr:from>
    <xdr:to>
      <xdr:col>0</xdr:col>
      <xdr:colOff>1742209</xdr:colOff>
      <xdr:row>3</xdr:row>
      <xdr:rowOff>106506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A66EE2-6980-4316-8F73-1457201493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4" t="13252" r="5659" b="9639"/>
        <a:stretch>
          <a:fillRect/>
        </a:stretch>
      </xdr:blipFill>
      <xdr:spPr bwMode="auto">
        <a:xfrm>
          <a:off x="14721" y="16452"/>
          <a:ext cx="1727488" cy="63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21648</xdr:colOff>
      <xdr:row>0</xdr:row>
      <xdr:rowOff>7793</xdr:rowOff>
    </xdr:from>
    <xdr:to>
      <xdr:col>0</xdr:col>
      <xdr:colOff>1749136</xdr:colOff>
      <xdr:row>3</xdr:row>
      <xdr:rowOff>92652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25AA60-8376-412B-BE90-7EBD421A9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4" t="13252" r="5659" b="9639"/>
        <a:stretch>
          <a:fillRect/>
        </a:stretch>
      </xdr:blipFill>
      <xdr:spPr bwMode="auto">
        <a:xfrm>
          <a:off x="21648" y="7793"/>
          <a:ext cx="1727488" cy="6277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6062</xdr:colOff>
      <xdr:row>0</xdr:row>
      <xdr:rowOff>21647</xdr:rowOff>
    </xdr:from>
    <xdr:to>
      <xdr:col>0</xdr:col>
      <xdr:colOff>1733550</xdr:colOff>
      <xdr:row>3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70FF7-7A2C-4950-9BE5-1AE3BA35FB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4" t="13252" r="5659" b="9639"/>
        <a:stretch>
          <a:fillRect/>
        </a:stretch>
      </xdr:blipFill>
      <xdr:spPr bwMode="auto">
        <a:xfrm>
          <a:off x="6062" y="21647"/>
          <a:ext cx="1727488" cy="6355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inFees@TheResourceGroup.com" TargetMode="External"/><Relationship Id="rId1" Type="http://schemas.openxmlformats.org/officeDocument/2006/relationships/hyperlink" Target="http://www.theresourcegroup.com/participantroster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dminFees@TheResourceGroup.com" TargetMode="External"/><Relationship Id="rId1" Type="http://schemas.openxmlformats.org/officeDocument/2006/relationships/hyperlink" Target="http://www.theresourcegroup.com/participantroster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dminFees@TheResourceGroup.com" TargetMode="External"/><Relationship Id="rId1" Type="http://schemas.openxmlformats.org/officeDocument/2006/relationships/hyperlink" Target="http://www.theresourcegroup.com/participantroster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AFCF-B97F-45D9-8E43-0DD9CCD9B8A8}">
  <dimension ref="B2:F19"/>
  <sheetViews>
    <sheetView tabSelected="1" zoomScale="90" zoomScaleNormal="90" workbookViewId="0"/>
  </sheetViews>
  <sheetFormatPr defaultColWidth="9.140625" defaultRowHeight="14.25"/>
  <cols>
    <col min="1" max="1" width="3.140625" style="29" customWidth="1"/>
    <col min="2" max="2" width="91" style="29" customWidth="1"/>
    <col min="3" max="3" width="3.7109375" style="29" customWidth="1"/>
    <col min="4" max="4" width="87.28515625" style="29" customWidth="1"/>
    <col min="5" max="5" width="3.140625" style="29" customWidth="1"/>
    <col min="6" max="6" width="106.5703125" style="29" customWidth="1"/>
    <col min="7" max="16384" width="9.140625" style="29"/>
  </cols>
  <sheetData>
    <row r="2" spans="2:6" ht="15">
      <c r="B2" s="28" t="s">
        <v>57</v>
      </c>
      <c r="C2" s="42"/>
      <c r="D2" s="28" t="s">
        <v>37</v>
      </c>
      <c r="E2" s="42"/>
      <c r="F2" s="28" t="s">
        <v>38</v>
      </c>
    </row>
    <row r="3" spans="2:6" ht="15">
      <c r="B3" s="30"/>
      <c r="D3" s="31"/>
      <c r="F3" s="31"/>
    </row>
    <row r="4" spans="2:6">
      <c r="B4" s="32" t="s">
        <v>68</v>
      </c>
      <c r="D4" s="33" t="s">
        <v>78</v>
      </c>
      <c r="F4" s="33" t="s">
        <v>69</v>
      </c>
    </row>
    <row r="5" spans="2:6" ht="42.75" customHeight="1">
      <c r="B5" s="34" t="s">
        <v>79</v>
      </c>
      <c r="D5" s="33" t="s">
        <v>39</v>
      </c>
      <c r="F5" s="35" t="s">
        <v>82</v>
      </c>
    </row>
    <row r="6" spans="2:6">
      <c r="B6" s="33" t="s">
        <v>56</v>
      </c>
      <c r="D6" s="33" t="s">
        <v>42</v>
      </c>
      <c r="F6" s="31"/>
    </row>
    <row r="7" spans="2:6">
      <c r="B7" s="33" t="s">
        <v>55</v>
      </c>
      <c r="D7" s="31"/>
      <c r="F7" s="36" t="s">
        <v>40</v>
      </c>
    </row>
    <row r="8" spans="2:6">
      <c r="B8" s="31"/>
      <c r="D8" s="36" t="s">
        <v>40</v>
      </c>
      <c r="F8" s="36" t="s">
        <v>41</v>
      </c>
    </row>
    <row r="9" spans="2:6">
      <c r="B9" s="36" t="s">
        <v>54</v>
      </c>
      <c r="D9" s="36" t="s">
        <v>41</v>
      </c>
    </row>
    <row r="12" spans="2:6" ht="15">
      <c r="D12" s="37"/>
    </row>
    <row r="13" spans="2:6" ht="15">
      <c r="D13" s="38"/>
    </row>
    <row r="14" spans="2:6">
      <c r="D14" s="39"/>
    </row>
    <row r="15" spans="2:6">
      <c r="D15" s="40"/>
    </row>
    <row r="16" spans="2:6">
      <c r="D16" s="39"/>
    </row>
    <row r="17" spans="4:4">
      <c r="D17" s="39"/>
    </row>
    <row r="18" spans="4:4">
      <c r="D18" s="39"/>
    </row>
    <row r="19" spans="4:4">
      <c r="D19" s="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5C23-0274-4DFF-BCF5-49563F66E700}">
  <dimension ref="A1:X13"/>
  <sheetViews>
    <sheetView zoomScaleNormal="100" workbookViewId="0">
      <selection activeCell="B1" sqref="B1"/>
    </sheetView>
  </sheetViews>
  <sheetFormatPr defaultColWidth="9.140625" defaultRowHeight="14.25"/>
  <cols>
    <col min="1" max="1" width="36.28515625" style="57" bestFit="1" customWidth="1"/>
    <col min="2" max="2" width="46.42578125" style="57" customWidth="1"/>
    <col min="3" max="3" width="29.7109375" style="57" customWidth="1"/>
    <col min="4" max="4" width="20.140625" style="57" customWidth="1"/>
    <col min="5" max="5" width="18.7109375" style="57" customWidth="1"/>
    <col min="6" max="6" width="17" style="57" customWidth="1"/>
    <col min="7" max="7" width="18.5703125" style="57" bestFit="1" customWidth="1"/>
    <col min="8" max="10" width="16.42578125" style="57" customWidth="1"/>
    <col min="11" max="11" width="16" style="64" bestFit="1" customWidth="1"/>
    <col min="12" max="12" width="29.140625" style="64" customWidth="1"/>
    <col min="13" max="13" width="20.7109375" style="64" bestFit="1" customWidth="1"/>
    <col min="14" max="14" width="23.7109375" style="64" bestFit="1" customWidth="1"/>
    <col min="15" max="15" width="23.85546875" style="57" customWidth="1"/>
    <col min="16" max="16" width="28.7109375" style="57" customWidth="1"/>
    <col min="17" max="17" width="46.5703125" style="57" customWidth="1"/>
    <col min="18" max="18" width="32.42578125" style="57" customWidth="1"/>
    <col min="19" max="19" width="25.140625" style="57" bestFit="1" customWidth="1"/>
    <col min="20" max="20" width="57.7109375" style="57" customWidth="1"/>
    <col min="21" max="21" width="14.5703125" style="57" bestFit="1" customWidth="1"/>
    <col min="22" max="22" width="28.42578125" style="57" bestFit="1" customWidth="1"/>
    <col min="23" max="23" width="28.42578125" style="57" customWidth="1"/>
    <col min="24" max="24" width="25.7109375" style="57" bestFit="1" customWidth="1"/>
    <col min="25" max="16384" width="9.140625" style="56"/>
  </cols>
  <sheetData>
    <row r="1" spans="1:24" s="3" customFormat="1">
      <c r="K1" s="4"/>
      <c r="L1" s="4"/>
      <c r="M1" s="4"/>
      <c r="N1" s="4"/>
    </row>
    <row r="2" spans="1:24" s="3" customFormat="1">
      <c r="B2" s="68" t="s">
        <v>59</v>
      </c>
      <c r="C2" s="68"/>
      <c r="D2" s="68"/>
      <c r="E2" s="68"/>
      <c r="F2" s="68"/>
      <c r="G2" s="69"/>
      <c r="H2" s="69"/>
      <c r="I2" s="5"/>
      <c r="K2" s="4"/>
      <c r="L2" s="4"/>
      <c r="M2" s="4"/>
      <c r="N2" s="4"/>
    </row>
    <row r="3" spans="1:24" s="3" customFormat="1">
      <c r="B3" s="69"/>
      <c r="C3" s="69"/>
      <c r="D3" s="69"/>
      <c r="E3" s="69"/>
      <c r="F3" s="69"/>
      <c r="G3" s="69"/>
      <c r="H3" s="69"/>
      <c r="I3" s="5"/>
      <c r="K3" s="4"/>
      <c r="L3" s="4"/>
      <c r="M3" s="4"/>
      <c r="N3" s="4"/>
    </row>
    <row r="4" spans="1:24" s="3" customFormat="1" ht="13.5" customHeight="1">
      <c r="B4" s="27"/>
      <c r="C4" s="27"/>
      <c r="D4" s="27"/>
      <c r="E4" s="27"/>
      <c r="F4" s="27"/>
      <c r="G4" s="27"/>
      <c r="H4" s="27"/>
      <c r="K4" s="4"/>
      <c r="L4" s="4"/>
      <c r="M4" s="4"/>
      <c r="N4" s="4"/>
    </row>
    <row r="5" spans="1:24" s="3" customFormat="1" ht="30" customHeight="1">
      <c r="A5" s="1" t="s">
        <v>44</v>
      </c>
      <c r="B5" s="2" t="s">
        <v>33</v>
      </c>
      <c r="C5" s="27"/>
      <c r="D5" s="27"/>
      <c r="E5" s="27"/>
      <c r="F5" s="27"/>
      <c r="G5" s="27"/>
      <c r="H5" s="27"/>
      <c r="K5" s="4"/>
      <c r="L5" s="4"/>
      <c r="M5" s="47" t="s">
        <v>26</v>
      </c>
      <c r="N5" s="48">
        <f>SUM(N10:N1048576)</f>
        <v>625</v>
      </c>
    </row>
    <row r="6" spans="1:24" s="3" customFormat="1">
      <c r="K6" s="4"/>
      <c r="L6" s="4"/>
      <c r="M6" s="4"/>
      <c r="N6" s="4"/>
    </row>
    <row r="7" spans="1:24" s="11" customFormat="1" ht="45" customHeight="1">
      <c r="A7" s="6" t="s">
        <v>0</v>
      </c>
      <c r="B7" s="6" t="s">
        <v>1</v>
      </c>
      <c r="C7" s="7" t="s">
        <v>21</v>
      </c>
      <c r="D7" s="6" t="s">
        <v>22</v>
      </c>
      <c r="E7" s="6" t="s">
        <v>23</v>
      </c>
      <c r="F7" s="6" t="s">
        <v>24</v>
      </c>
      <c r="G7" s="6" t="s">
        <v>2</v>
      </c>
      <c r="H7" s="6" t="s">
        <v>3</v>
      </c>
      <c r="I7" s="6" t="s">
        <v>4</v>
      </c>
      <c r="J7" s="8" t="s">
        <v>5</v>
      </c>
      <c r="K7" s="9" t="s">
        <v>6</v>
      </c>
      <c r="L7" s="9" t="s">
        <v>25</v>
      </c>
      <c r="M7" s="9" t="s">
        <v>31</v>
      </c>
      <c r="N7" s="9" t="s">
        <v>26</v>
      </c>
      <c r="O7" s="10" t="s">
        <v>74</v>
      </c>
      <c r="P7" s="10" t="s">
        <v>20</v>
      </c>
      <c r="Q7" s="6" t="s">
        <v>14</v>
      </c>
      <c r="R7" s="6" t="s">
        <v>45</v>
      </c>
      <c r="S7" s="6" t="s">
        <v>7</v>
      </c>
      <c r="T7" s="10" t="s">
        <v>8</v>
      </c>
      <c r="U7" s="10" t="s">
        <v>46</v>
      </c>
      <c r="V7" s="7" t="s">
        <v>9</v>
      </c>
      <c r="W7" s="7" t="s">
        <v>75</v>
      </c>
      <c r="X7" s="6" t="s">
        <v>13</v>
      </c>
    </row>
    <row r="8" spans="1:24" s="17" customFormat="1" ht="30" customHeight="1">
      <c r="A8" s="12" t="s">
        <v>73</v>
      </c>
      <c r="B8" s="12" t="s">
        <v>19</v>
      </c>
      <c r="C8" s="12"/>
      <c r="D8" s="12"/>
      <c r="E8" s="12"/>
      <c r="F8" s="12"/>
      <c r="G8" s="12" t="s">
        <v>17</v>
      </c>
      <c r="H8" s="12" t="s">
        <v>16</v>
      </c>
      <c r="I8" s="12" t="s">
        <v>17</v>
      </c>
      <c r="J8" s="12" t="s">
        <v>16</v>
      </c>
      <c r="K8" s="13" t="s">
        <v>18</v>
      </c>
      <c r="L8" s="13" t="s">
        <v>35</v>
      </c>
      <c r="M8" s="13"/>
      <c r="N8" s="13" t="s">
        <v>34</v>
      </c>
      <c r="O8" s="14" t="s">
        <v>48</v>
      </c>
      <c r="P8" s="14" t="s">
        <v>58</v>
      </c>
      <c r="Q8" s="12" t="s">
        <v>80</v>
      </c>
      <c r="R8" s="12" t="s">
        <v>47</v>
      </c>
      <c r="S8" s="15" t="s">
        <v>49</v>
      </c>
      <c r="T8" s="12" t="s">
        <v>81</v>
      </c>
      <c r="U8" s="12"/>
      <c r="V8" s="12" t="s">
        <v>51</v>
      </c>
      <c r="W8" s="16"/>
      <c r="X8" s="16" t="s">
        <v>27</v>
      </c>
    </row>
    <row r="9" spans="1:24" s="25" customFormat="1" ht="14.25" customHeight="1">
      <c r="A9" s="18"/>
      <c r="B9" s="18"/>
      <c r="C9" s="18"/>
      <c r="D9" s="18"/>
      <c r="E9" s="18"/>
      <c r="F9" s="18"/>
      <c r="G9" s="18"/>
      <c r="H9" s="18"/>
      <c r="I9" s="18"/>
      <c r="J9" s="19"/>
      <c r="K9" s="20"/>
      <c r="L9" s="20"/>
      <c r="M9" s="20"/>
      <c r="N9" s="20"/>
      <c r="O9" s="21"/>
      <c r="P9" s="21"/>
      <c r="Q9" s="18"/>
      <c r="R9" s="18"/>
      <c r="S9" s="22"/>
      <c r="T9" s="23" t="s">
        <v>30</v>
      </c>
      <c r="U9" s="23"/>
      <c r="V9" s="18"/>
      <c r="W9" s="24"/>
      <c r="X9" s="24"/>
    </row>
    <row r="10" spans="1:24">
      <c r="A10" s="50">
        <v>11747</v>
      </c>
      <c r="B10" s="50" t="s">
        <v>60</v>
      </c>
      <c r="C10" s="50" t="s">
        <v>61</v>
      </c>
      <c r="D10" s="50" t="s">
        <v>62</v>
      </c>
      <c r="E10" s="50" t="s">
        <v>28</v>
      </c>
      <c r="F10" s="50">
        <v>46290</v>
      </c>
      <c r="G10" s="50" t="s">
        <v>10</v>
      </c>
      <c r="H10" s="50">
        <v>1</v>
      </c>
      <c r="I10" s="50" t="s">
        <v>10</v>
      </c>
      <c r="J10" s="51">
        <v>1</v>
      </c>
      <c r="K10" s="52">
        <v>10500</v>
      </c>
      <c r="L10" s="52">
        <f>J10*K10</f>
        <v>10500</v>
      </c>
      <c r="M10" s="52">
        <v>0.05</v>
      </c>
      <c r="N10" s="52">
        <f>L10*M10</f>
        <v>525</v>
      </c>
      <c r="O10" s="53" t="s">
        <v>11</v>
      </c>
      <c r="P10" s="53" t="s">
        <v>12</v>
      </c>
      <c r="Q10" s="50" t="s">
        <v>15</v>
      </c>
      <c r="R10" s="50"/>
      <c r="S10" s="54" t="s">
        <v>52</v>
      </c>
      <c r="T10" s="50">
        <v>1513</v>
      </c>
      <c r="U10" s="55">
        <v>45664</v>
      </c>
      <c r="V10" s="50">
        <v>202503</v>
      </c>
      <c r="W10" s="50" t="s">
        <v>76</v>
      </c>
      <c r="X10" s="50" t="s">
        <v>13</v>
      </c>
    </row>
    <row r="11" spans="1:24">
      <c r="A11" s="57">
        <v>14128</v>
      </c>
      <c r="B11" s="57" t="s">
        <v>63</v>
      </c>
      <c r="C11" s="57" t="s">
        <v>64</v>
      </c>
      <c r="D11" s="57" t="s">
        <v>65</v>
      </c>
      <c r="E11" s="57" t="s">
        <v>66</v>
      </c>
      <c r="F11" s="58">
        <v>37236</v>
      </c>
      <c r="G11" s="57" t="s">
        <v>10</v>
      </c>
      <c r="H11" s="57">
        <v>1</v>
      </c>
      <c r="I11" s="57" t="s">
        <v>10</v>
      </c>
      <c r="J11" s="59">
        <v>1</v>
      </c>
      <c r="K11" s="60">
        <v>2000</v>
      </c>
      <c r="L11" s="60">
        <f>J11*K11</f>
        <v>2000</v>
      </c>
      <c r="M11" s="60">
        <v>0.05</v>
      </c>
      <c r="N11" s="52">
        <f>L11*M11</f>
        <v>100</v>
      </c>
      <c r="O11" s="61" t="s">
        <v>11</v>
      </c>
      <c r="P11" s="61" t="s">
        <v>12</v>
      </c>
      <c r="Q11" s="57" t="s">
        <v>15</v>
      </c>
      <c r="S11" s="62" t="s">
        <v>43</v>
      </c>
      <c r="T11" s="57">
        <v>1269</v>
      </c>
      <c r="U11" s="63">
        <v>45716</v>
      </c>
      <c r="V11" s="58">
        <v>202503</v>
      </c>
      <c r="W11" s="58" t="s">
        <v>76</v>
      </c>
      <c r="X11" s="57" t="s">
        <v>13</v>
      </c>
    </row>
    <row r="13" spans="1:24">
      <c r="M13" s="65"/>
      <c r="N13" s="65"/>
    </row>
  </sheetData>
  <autoFilter ref="A7:X7" xr:uid="{B23FB2C9-C476-44D8-8AA3-626B2FF514BE}"/>
  <mergeCells count="1">
    <mergeCell ref="B2:H3"/>
  </mergeCells>
  <hyperlinks>
    <hyperlink ref="T9" r:id="rId1" display="http://www.theresourcegroup.com/participantroster" xr:uid="{372303E8-C3B7-4304-A388-1BAA6C4B0D93}"/>
    <hyperlink ref="B5" r:id="rId2" xr:uid="{23C08FF1-457F-44AE-8B6A-C84BF564317A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zoomScaleNormal="100" workbookViewId="0">
      <selection activeCell="B1" sqref="B1"/>
    </sheetView>
  </sheetViews>
  <sheetFormatPr defaultColWidth="9.140625" defaultRowHeight="14.25"/>
  <cols>
    <col min="1" max="1" width="34.5703125" style="57" customWidth="1"/>
    <col min="2" max="2" width="46.140625" style="57" customWidth="1"/>
    <col min="3" max="3" width="26.42578125" style="57" customWidth="1"/>
    <col min="4" max="6" width="16.42578125" style="57" customWidth="1"/>
    <col min="7" max="7" width="18.5703125" style="57" bestFit="1" customWidth="1"/>
    <col min="8" max="8" width="16.7109375" style="57" bestFit="1" customWidth="1"/>
    <col min="9" max="9" width="18.140625" style="57" bestFit="1" customWidth="1"/>
    <col min="10" max="10" width="16.7109375" style="57" bestFit="1" customWidth="1"/>
    <col min="11" max="11" width="16.140625" style="64" bestFit="1" customWidth="1"/>
    <col min="12" max="12" width="23.85546875" style="64" customWidth="1"/>
    <col min="13" max="13" width="39.42578125" style="64" bestFit="1" customWidth="1"/>
    <col min="14" max="14" width="21.28515625" style="64" customWidth="1"/>
    <col min="15" max="15" width="35" style="64" customWidth="1"/>
    <col min="16" max="16" width="23" style="64" customWidth="1"/>
    <col min="17" max="17" width="38.5703125" style="57" bestFit="1" customWidth="1"/>
    <col min="18" max="18" width="50.5703125" style="57" bestFit="1" customWidth="1"/>
    <col min="19" max="19" width="39.140625" style="57" customWidth="1"/>
    <col min="20" max="20" width="30.42578125" style="57" customWidth="1"/>
    <col min="21" max="21" width="27" style="57" customWidth="1"/>
    <col min="22" max="22" width="58.7109375" style="57" customWidth="1"/>
    <col min="23" max="23" width="30.85546875" style="57" customWidth="1"/>
    <col min="24" max="25" width="31.28515625" style="57" customWidth="1"/>
    <col min="26" max="26" width="26.42578125" style="57" customWidth="1"/>
    <col min="27" max="16384" width="9.140625" style="56"/>
  </cols>
  <sheetData>
    <row r="1" spans="1:26" s="3" customFormat="1">
      <c r="K1" s="4"/>
      <c r="L1" s="4"/>
      <c r="M1" s="4"/>
      <c r="N1" s="4"/>
      <c r="O1" s="4"/>
      <c r="P1" s="4"/>
    </row>
    <row r="2" spans="1:26" s="3" customFormat="1">
      <c r="B2" s="68" t="s">
        <v>53</v>
      </c>
      <c r="C2" s="68"/>
      <c r="D2" s="68"/>
      <c r="E2" s="68"/>
      <c r="F2" s="68"/>
      <c r="G2" s="69"/>
      <c r="H2" s="69"/>
      <c r="I2" s="5"/>
      <c r="K2" s="4"/>
      <c r="L2" s="4"/>
      <c r="M2" s="4"/>
      <c r="N2" s="4"/>
      <c r="O2" s="4"/>
      <c r="P2" s="4"/>
    </row>
    <row r="3" spans="1:26" s="3" customFormat="1">
      <c r="B3" s="69"/>
      <c r="C3" s="69"/>
      <c r="D3" s="69"/>
      <c r="E3" s="69"/>
      <c r="F3" s="69"/>
      <c r="G3" s="69"/>
      <c r="H3" s="69"/>
      <c r="I3" s="5"/>
      <c r="K3" s="4"/>
      <c r="L3" s="4"/>
      <c r="M3" s="4"/>
      <c r="N3" s="4"/>
      <c r="O3" s="4"/>
      <c r="P3" s="4"/>
    </row>
    <row r="4" spans="1:26" s="3" customFormat="1">
      <c r="B4" s="27"/>
      <c r="C4" s="27"/>
      <c r="D4" s="27"/>
      <c r="E4" s="27"/>
      <c r="F4" s="27"/>
      <c r="G4" s="27"/>
      <c r="H4" s="27"/>
      <c r="K4" s="4"/>
      <c r="L4" s="4"/>
      <c r="M4" s="4"/>
      <c r="N4" s="4"/>
      <c r="O4" s="4"/>
      <c r="P4" s="4"/>
    </row>
    <row r="5" spans="1:26" s="3" customFormat="1" ht="28.5">
      <c r="A5" s="1" t="s">
        <v>44</v>
      </c>
      <c r="B5" s="2" t="s">
        <v>33</v>
      </c>
      <c r="C5" s="27"/>
      <c r="D5" s="27"/>
      <c r="E5" s="27"/>
      <c r="F5" s="27"/>
      <c r="G5" s="27"/>
      <c r="H5" s="27"/>
      <c r="K5" s="4"/>
      <c r="L5" s="4"/>
      <c r="M5" s="4"/>
      <c r="N5" s="4"/>
      <c r="O5" s="47" t="s">
        <v>26</v>
      </c>
      <c r="P5" s="48">
        <f>SUM(P10:P1048576)</f>
        <v>1262.5000000000002</v>
      </c>
    </row>
    <row r="6" spans="1:26" s="3" customFormat="1">
      <c r="K6" s="4"/>
      <c r="L6" s="4"/>
      <c r="M6" s="4"/>
      <c r="N6" s="4"/>
    </row>
    <row r="7" spans="1:26" s="11" customFormat="1" ht="45.75" customHeight="1">
      <c r="A7" s="6" t="s">
        <v>0</v>
      </c>
      <c r="B7" s="6" t="s">
        <v>1</v>
      </c>
      <c r="C7" s="7" t="s">
        <v>21</v>
      </c>
      <c r="D7" s="6" t="s">
        <v>22</v>
      </c>
      <c r="E7" s="6" t="s">
        <v>23</v>
      </c>
      <c r="F7" s="6" t="s">
        <v>24</v>
      </c>
      <c r="G7" s="6" t="s">
        <v>2</v>
      </c>
      <c r="H7" s="6" t="s">
        <v>3</v>
      </c>
      <c r="I7" s="6" t="s">
        <v>4</v>
      </c>
      <c r="J7" s="8" t="s">
        <v>5</v>
      </c>
      <c r="K7" s="9" t="s">
        <v>6</v>
      </c>
      <c r="L7" s="9" t="s">
        <v>25</v>
      </c>
      <c r="M7" s="9" t="s">
        <v>32</v>
      </c>
      <c r="N7" s="9" t="s">
        <v>31</v>
      </c>
      <c r="O7" s="9" t="s">
        <v>71</v>
      </c>
      <c r="P7" s="9" t="s">
        <v>26</v>
      </c>
      <c r="Q7" s="10" t="s">
        <v>74</v>
      </c>
      <c r="R7" s="10" t="s">
        <v>20</v>
      </c>
      <c r="S7" s="6" t="s">
        <v>14</v>
      </c>
      <c r="T7" s="6" t="s">
        <v>45</v>
      </c>
      <c r="U7" s="6" t="s">
        <v>7</v>
      </c>
      <c r="V7" s="10" t="s">
        <v>8</v>
      </c>
      <c r="W7" s="10" t="s">
        <v>46</v>
      </c>
      <c r="X7" s="7" t="s">
        <v>9</v>
      </c>
      <c r="Y7" s="7" t="s">
        <v>75</v>
      </c>
      <c r="Z7" s="6" t="s">
        <v>13</v>
      </c>
    </row>
    <row r="8" spans="1:26" s="17" customFormat="1" ht="29.25" customHeight="1">
      <c r="A8" s="12" t="s">
        <v>29</v>
      </c>
      <c r="B8" s="12" t="s">
        <v>19</v>
      </c>
      <c r="C8" s="12"/>
      <c r="D8" s="12"/>
      <c r="E8" s="12"/>
      <c r="F8" s="12"/>
      <c r="G8" s="12" t="s">
        <v>17</v>
      </c>
      <c r="H8" s="12" t="s">
        <v>16</v>
      </c>
      <c r="I8" s="12" t="s">
        <v>17</v>
      </c>
      <c r="J8" s="12" t="s">
        <v>16</v>
      </c>
      <c r="K8" s="13" t="s">
        <v>18</v>
      </c>
      <c r="L8" s="13" t="s">
        <v>35</v>
      </c>
      <c r="M8" s="26" t="s">
        <v>50</v>
      </c>
      <c r="N8" s="13"/>
      <c r="O8" s="49" t="s">
        <v>72</v>
      </c>
      <c r="P8" s="49" t="s">
        <v>70</v>
      </c>
      <c r="Q8" s="43" t="s">
        <v>48</v>
      </c>
      <c r="R8" s="14" t="s">
        <v>58</v>
      </c>
      <c r="S8" s="12" t="s">
        <v>80</v>
      </c>
      <c r="T8" s="12" t="s">
        <v>47</v>
      </c>
      <c r="U8" s="15" t="s">
        <v>49</v>
      </c>
      <c r="V8" s="12" t="s">
        <v>81</v>
      </c>
      <c r="W8" s="12"/>
      <c r="X8" s="12" t="s">
        <v>51</v>
      </c>
      <c r="Y8" s="16"/>
      <c r="Z8" s="16" t="s">
        <v>27</v>
      </c>
    </row>
    <row r="9" spans="1:26" s="25" customFormat="1">
      <c r="A9" s="18"/>
      <c r="B9" s="18"/>
      <c r="C9" s="18"/>
      <c r="D9" s="18"/>
      <c r="E9" s="18"/>
      <c r="F9" s="18"/>
      <c r="G9" s="18"/>
      <c r="H9" s="18"/>
      <c r="I9" s="18"/>
      <c r="J9" s="19"/>
      <c r="K9" s="20"/>
      <c r="L9" s="20"/>
      <c r="M9" s="20"/>
      <c r="N9" s="20"/>
      <c r="O9" s="45" t="s">
        <v>34</v>
      </c>
      <c r="P9" s="46" t="s">
        <v>36</v>
      </c>
      <c r="Q9" s="44"/>
      <c r="R9" s="21"/>
      <c r="S9" s="18"/>
      <c r="T9" s="18"/>
      <c r="U9" s="22"/>
      <c r="V9" s="23" t="s">
        <v>30</v>
      </c>
      <c r="W9" s="23"/>
      <c r="X9" s="18"/>
      <c r="Y9" s="24"/>
      <c r="Z9" s="24"/>
    </row>
    <row r="10" spans="1:26">
      <c r="A10" s="50">
        <v>11747</v>
      </c>
      <c r="B10" s="50" t="s">
        <v>60</v>
      </c>
      <c r="C10" s="50" t="s">
        <v>61</v>
      </c>
      <c r="D10" s="50" t="s">
        <v>62</v>
      </c>
      <c r="E10" s="50" t="s">
        <v>28</v>
      </c>
      <c r="F10" s="50">
        <v>46290</v>
      </c>
      <c r="G10" s="50" t="s">
        <v>10</v>
      </c>
      <c r="H10" s="50">
        <v>1</v>
      </c>
      <c r="I10" s="50" t="s">
        <v>10</v>
      </c>
      <c r="J10" s="51">
        <v>1</v>
      </c>
      <c r="K10" s="52">
        <v>150000</v>
      </c>
      <c r="L10" s="52">
        <f>J10*K10</f>
        <v>150000</v>
      </c>
      <c r="M10" s="66">
        <v>0.04</v>
      </c>
      <c r="N10" s="52">
        <v>0.05</v>
      </c>
      <c r="O10" s="52">
        <f>L10*M10</f>
        <v>6000</v>
      </c>
      <c r="P10" s="52">
        <f>N10*O10</f>
        <v>300</v>
      </c>
      <c r="Q10" s="53" t="s">
        <v>11</v>
      </c>
      <c r="R10" s="53" t="s">
        <v>12</v>
      </c>
      <c r="S10" s="50" t="s">
        <v>15</v>
      </c>
      <c r="T10" s="50"/>
      <c r="U10" s="54" t="s">
        <v>52</v>
      </c>
      <c r="V10" s="50">
        <v>1513</v>
      </c>
      <c r="W10" s="55">
        <v>45664</v>
      </c>
      <c r="X10" s="50">
        <v>202503</v>
      </c>
      <c r="Y10" s="50" t="s">
        <v>76</v>
      </c>
      <c r="Z10" s="50" t="s">
        <v>13</v>
      </c>
    </row>
    <row r="11" spans="1:26">
      <c r="A11" s="57">
        <v>14128</v>
      </c>
      <c r="B11" s="57" t="s">
        <v>63</v>
      </c>
      <c r="C11" s="57" t="s">
        <v>64</v>
      </c>
      <c r="D11" s="57" t="s">
        <v>65</v>
      </c>
      <c r="E11" s="57" t="s">
        <v>66</v>
      </c>
      <c r="F11" s="57">
        <v>37236</v>
      </c>
      <c r="G11" s="57" t="s">
        <v>10</v>
      </c>
      <c r="H11" s="57">
        <v>1</v>
      </c>
      <c r="I11" s="57" t="s">
        <v>10</v>
      </c>
      <c r="J11" s="59">
        <v>1</v>
      </c>
      <c r="K11" s="60">
        <v>275000</v>
      </c>
      <c r="L11" s="60">
        <f>J11*K11</f>
        <v>275000</v>
      </c>
      <c r="M11" s="60">
        <v>7.0000000000000007E-2</v>
      </c>
      <c r="N11" s="60">
        <v>0.05</v>
      </c>
      <c r="O11" s="60">
        <f>L11*M11</f>
        <v>19250.000000000004</v>
      </c>
      <c r="P11" s="60">
        <f>N11*O11</f>
        <v>962.50000000000023</v>
      </c>
      <c r="Q11" s="61" t="s">
        <v>11</v>
      </c>
      <c r="R11" s="61" t="s">
        <v>12</v>
      </c>
      <c r="S11" s="57" t="s">
        <v>15</v>
      </c>
      <c r="U11" s="62" t="s">
        <v>43</v>
      </c>
      <c r="V11" s="57">
        <v>1269</v>
      </c>
      <c r="W11" s="63">
        <v>45716</v>
      </c>
      <c r="X11" s="58">
        <v>202503</v>
      </c>
      <c r="Y11" s="58" t="s">
        <v>76</v>
      </c>
      <c r="Z11" s="57" t="s">
        <v>13</v>
      </c>
    </row>
    <row r="13" spans="1:26">
      <c r="O13" s="65"/>
      <c r="P13" s="65"/>
    </row>
  </sheetData>
  <autoFilter ref="A7:Z7" xr:uid="{EB77831D-E0D3-4808-9796-6381B84D869A}"/>
  <mergeCells count="1">
    <mergeCell ref="B2:H3"/>
  </mergeCells>
  <phoneticPr fontId="23" type="noConversion"/>
  <hyperlinks>
    <hyperlink ref="V9" r:id="rId1" display="http://www.theresourcegroup.com/participantroster" xr:uid="{00000000-0004-0000-0000-000000000000}"/>
    <hyperlink ref="B5" r:id="rId2" xr:uid="{C1531EFD-4B7F-4C80-B38B-EC803450091B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1733-132E-4014-A04A-228EE1981557}">
  <dimension ref="A1:Z13"/>
  <sheetViews>
    <sheetView workbookViewId="0">
      <selection activeCell="B4" sqref="B4"/>
    </sheetView>
  </sheetViews>
  <sheetFormatPr defaultColWidth="9.140625" defaultRowHeight="14.25"/>
  <cols>
    <col min="1" max="1" width="34.5703125" style="57" customWidth="1"/>
    <col min="2" max="2" width="46.140625" style="57" customWidth="1"/>
    <col min="3" max="3" width="26.42578125" style="57" customWidth="1"/>
    <col min="4" max="6" width="16.42578125" style="57" customWidth="1"/>
    <col min="7" max="7" width="18.5703125" style="57" bestFit="1" customWidth="1"/>
    <col min="8" max="8" width="16.85546875" style="57" bestFit="1" customWidth="1"/>
    <col min="9" max="9" width="18.140625" style="57" bestFit="1" customWidth="1"/>
    <col min="10" max="10" width="16.85546875" style="57" bestFit="1" customWidth="1"/>
    <col min="11" max="11" width="16.42578125" style="64" bestFit="1" customWidth="1"/>
    <col min="12" max="12" width="23.85546875" style="64" customWidth="1"/>
    <col min="13" max="13" width="39.5703125" style="64" bestFit="1" customWidth="1"/>
    <col min="14" max="14" width="21.28515625" style="64" customWidth="1"/>
    <col min="15" max="15" width="35" style="64" customWidth="1"/>
    <col min="16" max="16" width="23" style="64" customWidth="1"/>
    <col min="17" max="17" width="38.5703125" style="57" bestFit="1" customWidth="1"/>
    <col min="18" max="18" width="50.5703125" style="57" bestFit="1" customWidth="1"/>
    <col min="19" max="19" width="39.140625" style="57" customWidth="1"/>
    <col min="20" max="20" width="30.42578125" style="57" customWidth="1"/>
    <col min="21" max="21" width="27" style="57" customWidth="1"/>
    <col min="22" max="22" width="55.42578125" style="57" customWidth="1"/>
    <col min="23" max="23" width="30.85546875" style="57" customWidth="1"/>
    <col min="24" max="25" width="31.28515625" style="57" customWidth="1"/>
    <col min="26" max="26" width="26.42578125" style="57" customWidth="1"/>
    <col min="27" max="16384" width="9.140625" style="56"/>
  </cols>
  <sheetData>
    <row r="1" spans="1:26" s="3" customFormat="1" ht="12.75" customHeight="1">
      <c r="K1" s="4"/>
      <c r="L1" s="4"/>
      <c r="M1" s="4"/>
      <c r="N1" s="4"/>
      <c r="O1" s="4"/>
      <c r="P1" s="4"/>
    </row>
    <row r="2" spans="1:26" s="3" customFormat="1" ht="13.5" customHeight="1">
      <c r="B2" s="68" t="s">
        <v>67</v>
      </c>
      <c r="C2" s="68"/>
      <c r="D2" s="68"/>
      <c r="E2" s="68"/>
      <c r="F2" s="68"/>
      <c r="G2" s="69"/>
      <c r="H2" s="69"/>
      <c r="I2" s="5"/>
      <c r="K2" s="4"/>
      <c r="L2" s="4"/>
      <c r="M2" s="4"/>
      <c r="N2" s="4"/>
      <c r="O2" s="4"/>
      <c r="P2" s="4"/>
    </row>
    <row r="3" spans="1:26" s="3" customFormat="1">
      <c r="B3" s="69"/>
      <c r="C3" s="69"/>
      <c r="D3" s="69"/>
      <c r="E3" s="69"/>
      <c r="F3" s="69"/>
      <c r="G3" s="69"/>
      <c r="H3" s="69"/>
      <c r="I3" s="5"/>
      <c r="K3" s="4"/>
      <c r="L3" s="4"/>
      <c r="M3" s="4"/>
      <c r="N3" s="4"/>
      <c r="O3" s="4"/>
      <c r="P3" s="4"/>
    </row>
    <row r="4" spans="1:26" s="3" customFormat="1" ht="17.25" customHeight="1">
      <c r="B4" s="27"/>
      <c r="C4" s="27"/>
      <c r="D4" s="27"/>
      <c r="E4" s="27"/>
      <c r="F4" s="27"/>
      <c r="G4" s="27"/>
      <c r="H4" s="27"/>
      <c r="K4" s="4"/>
      <c r="L4" s="4"/>
      <c r="M4" s="4"/>
      <c r="N4" s="4"/>
      <c r="O4" s="4"/>
      <c r="P4" s="4"/>
    </row>
    <row r="5" spans="1:26" s="3" customFormat="1" ht="30.75" customHeight="1">
      <c r="A5" s="1" t="s">
        <v>44</v>
      </c>
      <c r="B5" s="2" t="s">
        <v>33</v>
      </c>
      <c r="C5" s="27"/>
      <c r="D5" s="27"/>
      <c r="E5" s="27"/>
      <c r="F5" s="27"/>
      <c r="G5" s="27"/>
      <c r="H5" s="27"/>
      <c r="K5" s="4"/>
      <c r="L5" s="4"/>
      <c r="M5" s="4"/>
      <c r="N5" s="4"/>
      <c r="O5" s="47" t="s">
        <v>26</v>
      </c>
      <c r="P5" s="47">
        <f>SUM(P10:P1048576)</f>
        <v>42125</v>
      </c>
    </row>
    <row r="6" spans="1:26" s="3" customFormat="1">
      <c r="K6" s="4"/>
      <c r="L6" s="4"/>
      <c r="M6" s="4"/>
      <c r="N6" s="4"/>
      <c r="O6" s="4"/>
      <c r="P6" s="4"/>
    </row>
    <row r="7" spans="1:26" s="11" customFormat="1" ht="45.75" customHeight="1">
      <c r="A7" s="6" t="s">
        <v>0</v>
      </c>
      <c r="B7" s="6" t="s">
        <v>1</v>
      </c>
      <c r="C7" s="7" t="s">
        <v>21</v>
      </c>
      <c r="D7" s="6" t="s">
        <v>22</v>
      </c>
      <c r="E7" s="6" t="s">
        <v>23</v>
      </c>
      <c r="F7" s="6" t="s">
        <v>24</v>
      </c>
      <c r="G7" s="6" t="s">
        <v>2</v>
      </c>
      <c r="H7" s="6" t="s">
        <v>3</v>
      </c>
      <c r="I7" s="6" t="s">
        <v>4</v>
      </c>
      <c r="J7" s="8" t="s">
        <v>5</v>
      </c>
      <c r="K7" s="9" t="s">
        <v>6</v>
      </c>
      <c r="L7" s="9" t="s">
        <v>25</v>
      </c>
      <c r="M7" s="9" t="s">
        <v>32</v>
      </c>
      <c r="N7" s="9" t="s">
        <v>31</v>
      </c>
      <c r="O7" s="9" t="s">
        <v>77</v>
      </c>
      <c r="P7" s="9" t="s">
        <v>26</v>
      </c>
      <c r="Q7" s="10" t="s">
        <v>74</v>
      </c>
      <c r="R7" s="10" t="s">
        <v>20</v>
      </c>
      <c r="S7" s="6" t="s">
        <v>14</v>
      </c>
      <c r="T7" s="6" t="s">
        <v>45</v>
      </c>
      <c r="U7" s="6" t="s">
        <v>7</v>
      </c>
      <c r="V7" s="10" t="s">
        <v>8</v>
      </c>
      <c r="W7" s="10" t="s">
        <v>46</v>
      </c>
      <c r="X7" s="7" t="s">
        <v>9</v>
      </c>
      <c r="Y7" s="7" t="s">
        <v>75</v>
      </c>
      <c r="Z7" s="6" t="s">
        <v>13</v>
      </c>
    </row>
    <row r="8" spans="1:26" s="17" customFormat="1" ht="29.25" customHeight="1">
      <c r="A8" s="12" t="s">
        <v>29</v>
      </c>
      <c r="B8" s="12" t="s">
        <v>19</v>
      </c>
      <c r="C8" s="12"/>
      <c r="D8" s="12"/>
      <c r="E8" s="12"/>
      <c r="F8" s="12"/>
      <c r="G8" s="12" t="s">
        <v>17</v>
      </c>
      <c r="H8" s="12" t="s">
        <v>16</v>
      </c>
      <c r="I8" s="12" t="s">
        <v>17</v>
      </c>
      <c r="J8" s="12" t="s">
        <v>16</v>
      </c>
      <c r="K8" s="13" t="s">
        <v>18</v>
      </c>
      <c r="L8" s="13" t="s">
        <v>35</v>
      </c>
      <c r="M8" s="26" t="s">
        <v>50</v>
      </c>
      <c r="N8" s="13"/>
      <c r="O8" s="13" t="s">
        <v>72</v>
      </c>
      <c r="P8" s="13" t="s">
        <v>70</v>
      </c>
      <c r="Q8" s="14" t="s">
        <v>48</v>
      </c>
      <c r="R8" s="14" t="s">
        <v>58</v>
      </c>
      <c r="S8" s="12" t="s">
        <v>80</v>
      </c>
      <c r="T8" s="12" t="s">
        <v>47</v>
      </c>
      <c r="U8" s="15" t="s">
        <v>49</v>
      </c>
      <c r="V8" s="12" t="s">
        <v>81</v>
      </c>
      <c r="W8" s="12"/>
      <c r="X8" s="12" t="s">
        <v>51</v>
      </c>
      <c r="Y8" s="16"/>
      <c r="Z8" s="16" t="s">
        <v>27</v>
      </c>
    </row>
    <row r="9" spans="1:26" s="25" customFormat="1">
      <c r="A9" s="18"/>
      <c r="B9" s="18"/>
      <c r="C9" s="18"/>
      <c r="D9" s="18"/>
      <c r="E9" s="18"/>
      <c r="F9" s="18"/>
      <c r="G9" s="18"/>
      <c r="H9" s="18"/>
      <c r="I9" s="18"/>
      <c r="J9" s="19"/>
      <c r="K9" s="20"/>
      <c r="L9" s="20"/>
      <c r="M9" s="20"/>
      <c r="N9" s="20"/>
      <c r="O9" s="45" t="s">
        <v>34</v>
      </c>
      <c r="P9" s="46" t="s">
        <v>36</v>
      </c>
      <c r="Q9" s="21"/>
      <c r="R9" s="21"/>
      <c r="S9" s="18"/>
      <c r="T9" s="18"/>
      <c r="U9" s="22"/>
      <c r="V9" s="23" t="s">
        <v>30</v>
      </c>
      <c r="W9" s="23"/>
      <c r="X9" s="18"/>
      <c r="Y9" s="24"/>
      <c r="Z9" s="24"/>
    </row>
    <row r="10" spans="1:26">
      <c r="A10" s="50">
        <v>11747</v>
      </c>
      <c r="B10" s="50" t="s">
        <v>60</v>
      </c>
      <c r="C10" s="50" t="s">
        <v>61</v>
      </c>
      <c r="D10" s="50" t="s">
        <v>62</v>
      </c>
      <c r="E10" s="50" t="s">
        <v>28</v>
      </c>
      <c r="F10" s="50">
        <v>46290</v>
      </c>
      <c r="G10" s="50" t="s">
        <v>10</v>
      </c>
      <c r="H10" s="50">
        <v>1</v>
      </c>
      <c r="I10" s="50" t="s">
        <v>10</v>
      </c>
      <c r="J10" s="51">
        <v>1</v>
      </c>
      <c r="K10" s="52">
        <v>1000000</v>
      </c>
      <c r="L10" s="52">
        <v>1000000</v>
      </c>
      <c r="M10" s="66">
        <v>4.2500000000000003E-2</v>
      </c>
      <c r="N10" s="52">
        <v>0.05</v>
      </c>
      <c r="O10" s="52">
        <f>L10*M10</f>
        <v>42500</v>
      </c>
      <c r="P10" s="52">
        <f>N10*O10</f>
        <v>2125</v>
      </c>
      <c r="Q10" s="53" t="s">
        <v>11</v>
      </c>
      <c r="R10" s="53" t="s">
        <v>12</v>
      </c>
      <c r="S10" s="50" t="s">
        <v>15</v>
      </c>
      <c r="T10" s="50"/>
      <c r="U10" s="54" t="s">
        <v>52</v>
      </c>
      <c r="V10" s="50">
        <v>1513</v>
      </c>
      <c r="W10" s="55">
        <v>45664</v>
      </c>
      <c r="X10" s="50">
        <v>202503</v>
      </c>
      <c r="Y10" s="50" t="s">
        <v>76</v>
      </c>
      <c r="Z10" s="50" t="s">
        <v>13</v>
      </c>
    </row>
    <row r="11" spans="1:26">
      <c r="A11" s="57">
        <v>14128</v>
      </c>
      <c r="B11" s="57" t="s">
        <v>63</v>
      </c>
      <c r="C11" s="57" t="s">
        <v>64</v>
      </c>
      <c r="D11" s="57" t="s">
        <v>65</v>
      </c>
      <c r="E11" s="57" t="s">
        <v>66</v>
      </c>
      <c r="F11" s="57">
        <v>37236</v>
      </c>
      <c r="G11" s="57" t="s">
        <v>10</v>
      </c>
      <c r="H11" s="57">
        <v>1</v>
      </c>
      <c r="I11" s="57" t="s">
        <v>10</v>
      </c>
      <c r="J11" s="59">
        <v>1</v>
      </c>
      <c r="K11" s="60">
        <v>25000000</v>
      </c>
      <c r="L11" s="60">
        <v>25000000</v>
      </c>
      <c r="M11" s="67">
        <v>3.2000000000000001E-2</v>
      </c>
      <c r="N11" s="60">
        <v>0.05</v>
      </c>
      <c r="O11" s="60">
        <f>L11*M11</f>
        <v>800000</v>
      </c>
      <c r="P11" s="60">
        <f>N11*O11</f>
        <v>40000</v>
      </c>
      <c r="Q11" s="61" t="s">
        <v>11</v>
      </c>
      <c r="R11" s="61" t="s">
        <v>12</v>
      </c>
      <c r="S11" s="57" t="s">
        <v>15</v>
      </c>
      <c r="U11" s="62" t="s">
        <v>43</v>
      </c>
      <c r="V11" s="57">
        <v>1269</v>
      </c>
      <c r="W11" s="63">
        <v>45716</v>
      </c>
      <c r="X11" s="58">
        <v>202503</v>
      </c>
      <c r="Y11" s="58" t="s">
        <v>76</v>
      </c>
      <c r="Z11" s="57" t="s">
        <v>13</v>
      </c>
    </row>
    <row r="13" spans="1:26">
      <c r="O13" s="65"/>
      <c r="P13" s="65"/>
    </row>
  </sheetData>
  <autoFilter ref="A7:Z7" xr:uid="{D0408330-8DC1-4491-B4EB-35D0EEBC5AF4}"/>
  <mergeCells count="1">
    <mergeCell ref="B2:H3"/>
  </mergeCells>
  <hyperlinks>
    <hyperlink ref="V9" r:id="rId1" display="http://www.theresourcegroup.com/participantroster" xr:uid="{F52621EF-353B-4225-B734-ADDAF1A72784}"/>
    <hyperlink ref="B5" r:id="rId2" xr:uid="{F6754D70-DA6D-47AA-9E6F-7AAE0E7F5F7B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Agreement Type Summary</vt:lpstr>
      <vt:lpstr>FSA TEMPLATE</vt:lpstr>
      <vt:lpstr>LIMITED SCOPE TEMPLATE</vt:lpstr>
      <vt:lpstr>MASTER CONSTRUCTION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cmccloud</dc:creator>
  <cp:lastModifiedBy>Kaminski, Kristie L</cp:lastModifiedBy>
  <cp:lastPrinted>2013-11-12T20:14:56Z</cp:lastPrinted>
  <dcterms:created xsi:type="dcterms:W3CDTF">2012-10-23T21:27:50Z</dcterms:created>
  <dcterms:modified xsi:type="dcterms:W3CDTF">2026-02-02T20:50:24Z</dcterms:modified>
</cp:coreProperties>
</file>